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missy\401(k) Marketing Dropbox\2. 401(k) RPM\2025 RPM Documents\Q2 2025\8. Packaged Clients\HFM\1. Week 1 - Employee Education\"/>
    </mc:Choice>
  </mc:AlternateContent>
  <xr:revisionPtr revIDLastSave="0" documentId="13_ncr:1_{11526E7B-AD46-4120-B867-A57BD51628CD}" xr6:coauthVersionLast="47" xr6:coauthVersionMax="47" xr10:uidLastSave="{00000000-0000-0000-0000-000000000000}"/>
  <bookViews>
    <workbookView xWindow="-28920" yWindow="-120" windowWidth="29040" windowHeight="15720" xr2:uid="{00000000-000D-0000-FFFF-FFFF00000000}"/>
  </bookViews>
  <sheets>
    <sheet name="Budget Worksheet " sheetId="5" r:id="rId1"/>
    <sheet name="Internal Info"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1" i="5" l="1"/>
  <c r="D21" i="5" s="1"/>
  <c r="E21" i="5" s="1"/>
  <c r="G41" i="5"/>
  <c r="D20" i="5" s="1"/>
  <c r="E20" i="5" s="1"/>
  <c r="E41" i="5"/>
  <c r="D19" i="5" s="1"/>
  <c r="E19" i="5" s="1"/>
  <c r="C41" i="5"/>
  <c r="C1" i="4" s="1"/>
  <c r="C5" i="4" s="1"/>
  <c r="B21" i="5" l="1"/>
  <c r="B20" i="5"/>
  <c r="B19" i="5"/>
  <c r="E22" i="5"/>
  <c r="B25" i="5"/>
  <c r="D24" i="5" s="1" a="1"/>
  <c r="D24" i="5" s="1"/>
  <c r="D5" i="4"/>
  <c r="F5" i="4" s="1"/>
  <c r="C3" i="4"/>
  <c r="D3" i="4" s="1"/>
  <c r="F3" i="4" s="1"/>
  <c r="C4" i="4"/>
  <c r="D4" i="4" s="1"/>
  <c r="F4" i="4" s="1"/>
  <c r="D18"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<sst xmlns="http://schemas.openxmlformats.org/spreadsheetml/2006/main" count="126" uniqueCount="111">
  <si>
    <t>Rent/mortgage</t>
  </si>
  <si>
    <t>Emergency fund contributions</t>
  </si>
  <si>
    <t>Savings account contributions</t>
  </si>
  <si>
    <t>Property tax bill</t>
  </si>
  <si>
    <t>401(k) contributions</t>
  </si>
  <si>
    <t>Auto insurance premiums</t>
  </si>
  <si>
    <t>Entertainment</t>
  </si>
  <si>
    <t>Health insurance premiums</t>
  </si>
  <si>
    <t>Movie, concert, and event tickets</t>
  </si>
  <si>
    <t>Out-of-pocket medical costs</t>
  </si>
  <si>
    <t>Gym or club memberships</t>
  </si>
  <si>
    <t>Life insurance premiums</t>
  </si>
  <si>
    <t>Travel expenses</t>
  </si>
  <si>
    <t>Excess payments on student loans</t>
  </si>
  <si>
    <t>Electricity and natural gas bill</t>
  </si>
  <si>
    <t>Cable or streaming packages</t>
  </si>
  <si>
    <t>Excess payments on mortgage</t>
  </si>
  <si>
    <t>Water bill</t>
  </si>
  <si>
    <t>Sanitation/garbage bill</t>
  </si>
  <si>
    <t>Hobbies or recreational activities</t>
  </si>
  <si>
    <t>Groceries and other essentials</t>
  </si>
  <si>
    <t>Car payment</t>
  </si>
  <si>
    <t>Parking and registration fees</t>
  </si>
  <si>
    <t>Car maintenance and repairs</t>
  </si>
  <si>
    <t>Gasoline</t>
  </si>
  <si>
    <t>Public transportation</t>
  </si>
  <si>
    <t>Phone bill</t>
  </si>
  <si>
    <t>Internet bill</t>
  </si>
  <si>
    <t>Child support or alimony payments</t>
  </si>
  <si>
    <t>Childcare expenses</t>
  </si>
  <si>
    <t>Salary</t>
  </si>
  <si>
    <t>Bonuses</t>
  </si>
  <si>
    <t>Side hustle income</t>
  </si>
  <si>
    <t>Family members</t>
  </si>
  <si>
    <t>Freelance work</t>
  </si>
  <si>
    <t>Rental income</t>
  </si>
  <si>
    <t>Dividends</t>
  </si>
  <si>
    <t xml:space="preserve">Needs </t>
  </si>
  <si>
    <t xml:space="preserve">Wants  </t>
  </si>
  <si>
    <t>College savings (529 plan or similar)</t>
  </si>
  <si>
    <t>IRA contributions</t>
  </si>
  <si>
    <t>Dining/going out</t>
  </si>
  <si>
    <t xml:space="preserve">Monthly Income  </t>
  </si>
  <si>
    <t>Food delivery</t>
  </si>
  <si>
    <t>Other _________________</t>
  </si>
  <si>
    <t xml:space="preserve">Instructions: </t>
  </si>
  <si>
    <t>3. Categorize expenses: Enter your expenses under Needs, Wants, and Savings.</t>
  </si>
  <si>
    <t>Needs Over</t>
  </si>
  <si>
    <t>Take a closer look at your needs. Are there ways to save on essentials, like shopping for discounts or negotiating bills? Every little adjustment adds up.</t>
  </si>
  <si>
    <t>Consider creating a plan to gradually reduce high fixed expenses like housing or utilities. Small steps today lead to big changes later.</t>
  </si>
  <si>
    <t>Needs Under</t>
  </si>
  <si>
    <t>Great job! Spending less than 50% on needs gives you flexibility. Consider using the extra to build up savings or treat yourself within your budget.</t>
  </si>
  <si>
    <t>With needs well under control, now’s a great time to tackle any debt or pad your emergency fund for extra security.</t>
  </si>
  <si>
    <t>Well done! If there’s wiggle room, you could direct the extra toward investments or retirement goals for long-term benefits.</t>
  </si>
  <si>
    <t>Wants Over</t>
  </si>
  <si>
    <t>Consider reviewing your subscriptions; these often-forgotten expenses can add up. A few mindful changes can help you stay on target.</t>
  </si>
  <si>
    <t>Enjoying life is important! Try the envelope method for wants—use cash, and once it’s gone, it’s gone. It’s a simple way to stay mindful and on budget.</t>
  </si>
  <si>
    <t>Wants Under</t>
  </si>
  <si>
    <t>You’re a rockstar at prioritizing! Treat yourself to a one-time splurge within your budget—celebrating progress is just as important as saving.</t>
  </si>
  <si>
    <t>You’ve done so well with limiting wants! Consider redirecting the unused portion to savings or paying down debt to maximize your progress.</t>
  </si>
  <si>
    <t>Spending less on wants is a great habit. If there’s room, you might allocate a small amount for experiences or hobbies that bring you joy.</t>
  </si>
  <si>
    <t>Savings Over</t>
  </si>
  <si>
    <t>Amazing work! You’re exceeding your savings goal. Consider rewarding yourself with a small indulgence while keeping your momentum strong.</t>
  </si>
  <si>
    <t>Being ahead on savings is fantastic! You might explore higher-return investments to make your money work even harder for you.</t>
  </si>
  <si>
    <t>Great job saving! If you have extra, consider creating a fund for a dream goal—like travel, a home, or a passion project.</t>
  </si>
  <si>
    <t>Savings Under</t>
  </si>
  <si>
    <t>It’s okay to fall short sometimes—every dollar saved counts. Review your wants and see if a small adjustment could free up funds for savings.</t>
  </si>
  <si>
    <t>If savings are a little tight, start small. Automate even a small percentage of your income to make saving easier and consistent.</t>
  </si>
  <si>
    <t>Don’t worry about perfection! Try setting mini savings goals to stay motivated, and celebrate each milestone you reach.</t>
  </si>
  <si>
    <t>2. Input monthly income: Record your after-tax wages and any other sources of income.</t>
  </si>
  <si>
    <t>Savings/Debt Payments</t>
  </si>
  <si>
    <t>Credit card interest payments</t>
  </si>
  <si>
    <t>This material was created for educational and informational purposes only and is not intended as ERISA, tax, legal, or investment advice. If you are seeking investment advice specific to your needs, such advice services must be obtained on your own separate from this educational material.</t>
  </si>
  <si>
    <t>©401(k) Marketing, LLC. All rights reserved. Proprietary and confidential. Do not copy or distribute outside original intent.</t>
  </si>
  <si>
    <t>Clothing, shoes, jewelry, fashion apparel</t>
  </si>
  <si>
    <t>Pet expenses</t>
  </si>
  <si>
    <t>Elder care support</t>
  </si>
  <si>
    <t>Technology</t>
  </si>
  <si>
    <t>Home improvements</t>
  </si>
  <si>
    <t>Personal care</t>
  </si>
  <si>
    <t>Other loan payments</t>
  </si>
  <si>
    <t>Student loan payments</t>
  </si>
  <si>
    <r>
      <t>Special savings goals (</t>
    </r>
    <r>
      <rPr>
        <sz val="9"/>
        <color theme="1"/>
        <rFont val="Open Sans"/>
        <family val="2"/>
        <scheme val="minor"/>
      </rPr>
      <t xml:space="preserve">new home, dream trip, etc.) </t>
    </r>
  </si>
  <si>
    <t>1. Gather financial records: Collect all necessary documents, including pay stubs and credit card and bank statements.</t>
  </si>
  <si>
    <t>4. Customize expense categories: Use additional sections to track unique expenses or those that do not fit neatly into the main categories.</t>
  </si>
  <si>
    <t>It’s okay to need more right now—life happens! Review your expenses to see if any "wants" can temporarily shift to cover your essentials.</t>
  </si>
  <si>
    <t>It’s easy to splurge sometimes! Think about which wants bring you the most joy and prioritize them while scaling back on less fulfilling ones.</t>
  </si>
  <si>
    <t>Budget and Savings Worksheet</t>
  </si>
  <si>
    <t>Summary</t>
  </si>
  <si>
    <t>Expense Breakdown</t>
  </si>
  <si>
    <t>Monthly Income</t>
  </si>
  <si>
    <t>Needs</t>
  </si>
  <si>
    <t>Wants</t>
  </si>
  <si>
    <t>Savings/Debt Payment</t>
  </si>
  <si>
    <t>Over/Under Spending</t>
  </si>
  <si>
    <t>Budget</t>
  </si>
  <si>
    <t>%</t>
  </si>
  <si>
    <t>Difference</t>
  </si>
  <si>
    <t>5. Track and review: Use the summary and expense breakdown graph to visualize your spending.</t>
  </si>
  <si>
    <t xml:space="preserve">Your Budget Worksheet </t>
  </si>
  <si>
    <t>Savings/DP</t>
  </si>
  <si>
    <t>Renters/homeowners insurance premiums</t>
  </si>
  <si>
    <t>Start Here</t>
  </si>
  <si>
    <t xml:space="preserve">This tool helps you manage your money using the 50/30/20 rule. It helps you split your income into three parts: 50% for Needs, 30% for Wants, and 20% for Savings/Debt Payments. This makes it easier to budget, balance spending, and work toward your goals. </t>
  </si>
  <si>
    <t>50/30/20 Rule</t>
  </si>
  <si>
    <t>6. Explore tips: In the section "50/30/20 Rule," you will see if you are over or under spending in each category, and tips for each category.</t>
  </si>
  <si>
    <t>856-232-2270</t>
  </si>
  <si>
    <t>401kteam@hfmadvisors.com</t>
  </si>
  <si>
    <t xml:space="preserve">www.hfmadvisors.com </t>
  </si>
  <si>
    <t xml:space="preserve">HFM Investment Advisors, LLC is a registered investment adviser. Information presented is for educational purposes only and does not intend to make an offer or solicitation for the sale or purchase of any specific securities, investments, or investment strategies. All investments involve risk and there can be no guarantee of any future performance of any investment. Be sure to first consult with a qualified financial advisor and/or tax professional before implementing any strategy discussed herein. Past performance is not indicative of future performance. 
</t>
  </si>
  <si>
    <t xml:space="preserve">
You are receiving this communication as a result of our investment advisory relationship with your employer. Any information contained herein is solely for educational purposes and is not intended to be investment advice. HFM Investment Advisors, LLC requires individuals to enter into a written agreement with us prior to becoming an investment advisory client of the 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</si>
</sst>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quot;$&quot;#,##0"/>
    <numFmt numFmtId="166" formatCode="_(&quot;$&quot;* #,##0_);_(&quot;$&quot;* \(#,##0\);_(&quot;$&quot;* &quot;-&quot;??_);_(@_)"/>
  </numFmts>
  <fonts count="23" x14ac:knownFonts="1">
    <font>
      <sz val="11"/>
      <color theme="1"/>
      <name val="Open Sans"/>
      <family val="2"/>
      <scheme val="minor"/>
    </font>
    <font>
      <sz val="11"/>
      <color theme="1"/>
      <name val="Open Sans"/>
      <family val="2"/>
      <scheme val="minor"/>
    </font>
    <font>
      <b/>
      <sz val="11"/>
      <color theme="0"/>
      <name val="Open Sans"/>
      <family val="2"/>
      <scheme val="minor"/>
    </font>
    <font>
      <b/>
      <sz val="11"/>
      <color theme="1"/>
      <name val="Open Sans"/>
      <family val="2"/>
      <scheme val="minor"/>
    </font>
    <font>
      <i/>
      <sz val="11"/>
      <color theme="1"/>
      <name val="Open Sans"/>
      <family val="2"/>
      <scheme val="minor"/>
    </font>
    <font>
      <sz val="11"/>
      <color theme="0"/>
      <name val="Open Sans"/>
      <family val="2"/>
      <scheme val="minor"/>
    </font>
    <font>
      <sz val="9"/>
      <color theme="1"/>
      <name val="Open Sans"/>
      <family val="2"/>
      <scheme val="minor"/>
    </font>
    <font>
      <sz val="14"/>
      <color theme="1"/>
      <name val="Open Sans"/>
      <family val="2"/>
      <scheme val="minor"/>
    </font>
    <font>
      <b/>
      <sz val="14"/>
      <color theme="1"/>
      <name val="Open Sans"/>
      <family val="2"/>
      <scheme val="minor"/>
    </font>
    <font>
      <b/>
      <sz val="16"/>
      <color theme="1"/>
      <name val="Open Sans"/>
      <family val="2"/>
      <scheme val="minor"/>
    </font>
    <font>
      <b/>
      <sz val="32"/>
      <color theme="0"/>
      <name val="Open Sans"/>
      <family val="2"/>
      <scheme val="minor"/>
    </font>
    <font>
      <sz val="10"/>
      <color theme="1"/>
      <name val="Open Sans"/>
      <family val="2"/>
      <scheme val="minor"/>
    </font>
    <font>
      <sz val="10"/>
      <color rgb="FF243746"/>
      <name val="Open Sans"/>
      <family val="2"/>
      <scheme val="minor"/>
    </font>
    <font>
      <sz val="14"/>
      <color theme="0"/>
      <name val="Open Sans"/>
      <family val="2"/>
      <scheme val="minor"/>
    </font>
    <font>
      <sz val="11"/>
      <name val="Open Sans"/>
      <family val="2"/>
      <scheme val="minor"/>
    </font>
    <font>
      <sz val="11"/>
      <color theme="3"/>
      <name val="Open Sans"/>
      <family val="2"/>
      <scheme val="minor"/>
    </font>
    <font>
      <b/>
      <sz val="11"/>
      <color rgb="FFC00000"/>
      <name val="Open Sans"/>
      <family val="2"/>
      <scheme val="minor"/>
    </font>
    <font>
      <b/>
      <sz val="20"/>
      <color theme="3"/>
      <name val="Montserrat ExtraBold"/>
      <family val="2"/>
      <scheme val="major"/>
    </font>
    <font>
      <b/>
      <sz val="32"/>
      <color theme="0"/>
      <name val="Montserrat ExtraBold"/>
      <family val="2"/>
      <scheme val="major"/>
    </font>
    <font>
      <b/>
      <sz val="20"/>
      <color rgb="FF243746"/>
      <name val="Montserrat ExtraBold"/>
      <family val="2"/>
      <scheme val="major"/>
    </font>
    <font>
      <u/>
      <sz val="11"/>
      <color theme="10"/>
      <name val="Open Sans"/>
      <family val="2"/>
      <scheme val="minor"/>
    </font>
    <font>
      <u/>
      <sz val="11"/>
      <name val="Open Sans"/>
      <family val="2"/>
      <scheme val="minor"/>
    </font>
    <font>
      <sz val="9"/>
      <name val="Open Sans"/>
      <family val="2"/>
      <scheme val="minor"/>
    </font>
  </fonts>
  <fills count="9">
    <fill>
      <patternFill patternType="none"/>
    </fill>
    <fill>
      <patternFill patternType="gray125"/>
    </fill>
    <fill>
      <patternFill patternType="solid">
        <fgColor theme="3"/>
        <bgColor indexed="64"/>
      </patternFill>
    </fill>
    <fill>
      <patternFill patternType="solid">
        <fgColor theme="4"/>
        <bgColor indexed="64"/>
      </patternFill>
    </fill>
    <fill>
      <patternFill patternType="solid">
        <fgColor theme="7"/>
        <bgColor indexed="64"/>
      </patternFill>
    </fill>
    <fill>
      <patternFill patternType="solid">
        <fgColor theme="0"/>
        <bgColor indexed="64"/>
      </patternFill>
    </fill>
    <fill>
      <patternFill patternType="solid">
        <fgColor theme="1"/>
        <bgColor indexed="64"/>
      </patternFill>
    </fill>
    <fill>
      <patternFill patternType="solid">
        <fgColor theme="5"/>
        <bgColor indexed="64"/>
      </patternFill>
    </fill>
    <fill>
      <patternFill patternType="solid">
        <fgColor theme="8"/>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rgb="FF243746"/>
      </right>
      <top/>
      <bottom/>
      <diagonal/>
    </border>
    <border>
      <left style="thin">
        <color rgb="FF243746"/>
      </left>
      <right/>
      <top/>
      <bottom style="thin">
        <color rgb="FF243746"/>
      </bottom>
      <diagonal/>
    </border>
    <border>
      <left/>
      <right/>
      <top/>
      <bottom style="thin">
        <color rgb="FF243746"/>
      </bottom>
      <diagonal/>
    </border>
    <border>
      <left style="thin">
        <color rgb="FF243746"/>
      </left>
      <right/>
      <top style="thin">
        <color rgb="FF243746"/>
      </top>
      <bottom/>
      <diagonal/>
    </border>
    <border>
      <left/>
      <right/>
      <top style="thin">
        <color rgb="FF243746"/>
      </top>
      <bottom/>
      <diagonal/>
    </border>
    <border>
      <left/>
      <right style="thin">
        <color rgb="FF243746"/>
      </right>
      <top style="thin">
        <color rgb="FF243746"/>
      </top>
      <bottom/>
      <diagonal/>
    </border>
    <border>
      <left/>
      <right style="thin">
        <color rgb="FF243746"/>
      </right>
      <top/>
      <bottom style="thin">
        <color rgb="FF243746"/>
      </bottom>
      <diagonal/>
    </border>
    <border>
      <left style="thin">
        <color rgb="FF243746"/>
      </left>
      <right/>
      <top/>
      <bottom/>
      <diagonal/>
    </border>
    <border>
      <left/>
      <right/>
      <top style="thin">
        <color indexed="64"/>
      </top>
      <bottom/>
      <diagonal/>
    </border>
  </borders>
  <cellStyleXfs count="3">
    <xf numFmtId="0" fontId="0" fillId="0" borderId="0"/>
    <xf numFmtId="44" fontId="1" fillId="0" borderId="0" applyFont="0" applyFill="0" applyBorder="0" applyAlignment="0" applyProtection="0"/>
    <xf numFmtId="0" fontId="20" fillId="0" borderId="0" applyNumberFormat="0" applyFill="0" applyBorder="0" applyAlignment="0" applyProtection="0"/>
  </cellStyleXfs>
  <cellXfs count="76">
    <xf numFmtId="0" fontId="0" fillId="0" borderId="0" xfId="0"/>
    <xf numFmtId="0" fontId="0" fillId="5" borderId="0" xfId="0" applyFill="1"/>
    <xf numFmtId="44" fontId="0" fillId="5" borderId="0" xfId="1" applyFont="1" applyFill="1"/>
    <xf numFmtId="44" fontId="3" fillId="5" borderId="0" xfId="1" applyFont="1" applyFill="1"/>
    <xf numFmtId="0" fontId="0" fillId="6" borderId="0" xfId="0" applyFill="1"/>
    <xf numFmtId="44" fontId="0" fillId="6" borderId="0" xfId="1" applyFont="1" applyFill="1"/>
    <xf numFmtId="0" fontId="0" fillId="5" borderId="0" xfId="0" applyFill="1" applyAlignment="1">
      <alignment vertical="center"/>
    </xf>
    <xf numFmtId="0" fontId="0" fillId="0" borderId="0" xfId="0" applyAlignment="1">
      <alignment wrapText="1"/>
    </xf>
    <xf numFmtId="0" fontId="4" fillId="0" borderId="0" xfId="0" applyFont="1" applyAlignment="1">
      <alignment vertical="center" wrapText="1"/>
    </xf>
    <xf numFmtId="0" fontId="0" fillId="5" borderId="0" xfId="0" applyFill="1" applyAlignment="1">
      <alignment wrapText="1"/>
    </xf>
    <xf numFmtId="44" fontId="5" fillId="0" borderId="0" xfId="0" applyNumberFormat="1" applyFont="1"/>
    <xf numFmtId="0" fontId="7" fillId="0" borderId="0" xfId="0" applyFont="1" applyAlignment="1">
      <alignment horizontal="left"/>
    </xf>
    <xf numFmtId="0" fontId="0" fillId="0" borderId="6" xfId="0" applyBorder="1"/>
    <xf numFmtId="0" fontId="0" fillId="0" borderId="4" xfId="0" applyBorder="1"/>
    <xf numFmtId="0" fontId="0" fillId="0" borderId="8" xfId="0" applyBorder="1"/>
    <xf numFmtId="0" fontId="0" fillId="0" borderId="5" xfId="0" applyBorder="1"/>
    <xf numFmtId="0" fontId="0" fillId="0" borderId="3" xfId="0" applyBorder="1"/>
    <xf numFmtId="0" fontId="0" fillId="0" borderId="7" xfId="0" applyBorder="1"/>
    <xf numFmtId="44" fontId="3" fillId="0" borderId="0" xfId="1" applyFont="1" applyFill="1"/>
    <xf numFmtId="0" fontId="0" fillId="5" borderId="0" xfId="0" applyFill="1" applyAlignment="1">
      <alignment horizontal="left"/>
    </xf>
    <xf numFmtId="44" fontId="3" fillId="5" borderId="0" xfId="1" applyFont="1" applyFill="1" applyAlignment="1">
      <alignment horizontal="left"/>
    </xf>
    <xf numFmtId="0" fontId="0" fillId="0" borderId="0" xfId="0" applyAlignment="1">
      <alignment horizontal="right"/>
    </xf>
    <xf numFmtId="0" fontId="0" fillId="0" borderId="0" xfId="0" applyAlignment="1">
      <alignment horizontal="left"/>
    </xf>
    <xf numFmtId="0" fontId="7" fillId="0" borderId="0" xfId="0" applyFont="1" applyAlignment="1">
      <alignment horizontal="left" vertical="center"/>
    </xf>
    <xf numFmtId="164" fontId="7" fillId="0" borderId="0" xfId="0" applyNumberFormat="1" applyFont="1"/>
    <xf numFmtId="0" fontId="3" fillId="0" borderId="0" xfId="0" applyFont="1"/>
    <xf numFmtId="164" fontId="7" fillId="0" borderId="0" xfId="0" applyNumberFormat="1" applyFont="1" applyAlignment="1">
      <alignment horizontal="left"/>
    </xf>
    <xf numFmtId="164" fontId="7" fillId="0" borderId="0" xfId="0" applyNumberFormat="1" applyFont="1" applyAlignment="1">
      <alignment horizontal="left" vertical="center"/>
    </xf>
    <xf numFmtId="9" fontId="7" fillId="0" borderId="0" xfId="0" applyNumberFormat="1" applyFont="1" applyAlignment="1">
      <alignment horizontal="left" vertical="center"/>
    </xf>
    <xf numFmtId="0" fontId="13" fillId="0" borderId="0" xfId="0" applyFont="1" applyAlignment="1">
      <alignment horizontal="left"/>
    </xf>
    <xf numFmtId="0" fontId="5" fillId="0" borderId="0" xfId="0" applyFont="1"/>
    <xf numFmtId="0" fontId="14" fillId="0" borderId="0" xfId="0" applyFont="1"/>
    <xf numFmtId="165" fontId="5" fillId="0" borderId="0" xfId="0" applyNumberFormat="1" applyFont="1"/>
    <xf numFmtId="0" fontId="0" fillId="2" borderId="0" xfId="0" applyFill="1"/>
    <xf numFmtId="0" fontId="15" fillId="2" borderId="0" xfId="0" applyFont="1" applyFill="1"/>
    <xf numFmtId="0" fontId="15" fillId="5" borderId="0" xfId="0" applyFont="1" applyFill="1"/>
    <xf numFmtId="0" fontId="10" fillId="5" borderId="0" xfId="0" applyFont="1" applyFill="1" applyAlignment="1">
      <alignment vertical="center"/>
    </xf>
    <xf numFmtId="0" fontId="3" fillId="5" borderId="10" xfId="0" applyFont="1" applyFill="1" applyBorder="1"/>
    <xf numFmtId="0" fontId="0" fillId="5" borderId="10" xfId="0" applyFill="1" applyBorder="1"/>
    <xf numFmtId="0" fontId="16" fillId="0" borderId="0" xfId="0" applyFont="1"/>
    <xf numFmtId="0" fontId="16" fillId="0" borderId="0" xfId="0" applyFont="1" applyAlignment="1">
      <alignment horizontal="right"/>
    </xf>
    <xf numFmtId="0" fontId="17" fillId="5" borderId="0" xfId="0" applyFont="1" applyFill="1" applyAlignment="1">
      <alignment vertical="center"/>
    </xf>
    <xf numFmtId="0" fontId="18" fillId="2" borderId="0" xfId="0" applyFont="1" applyFill="1" applyAlignment="1">
      <alignment vertical="center"/>
    </xf>
    <xf numFmtId="0" fontId="19" fillId="5" borderId="0" xfId="0" applyFont="1" applyFill="1" applyAlignment="1">
      <alignment vertical="center"/>
    </xf>
    <xf numFmtId="0" fontId="14" fillId="5" borderId="0" xfId="0" applyFont="1" applyFill="1" applyAlignment="1">
      <alignment vertical="top" wrapText="1"/>
    </xf>
    <xf numFmtId="0" fontId="22" fillId="5" borderId="0" xfId="0" applyFont="1" applyFill="1" applyAlignment="1">
      <alignment vertical="top" wrapText="1"/>
    </xf>
    <xf numFmtId="0" fontId="14" fillId="0" borderId="0" xfId="0" applyFont="1" applyAlignment="1">
      <alignment vertical="top"/>
    </xf>
    <xf numFmtId="166" fontId="2" fillId="8" borderId="1" xfId="0" applyNumberFormat="1" applyFont="1" applyFill="1" applyBorder="1"/>
    <xf numFmtId="166" fontId="2" fillId="8" borderId="1" xfId="1" applyNumberFormat="1" applyFont="1" applyFill="1" applyBorder="1"/>
    <xf numFmtId="166" fontId="2" fillId="3" borderId="1" xfId="0" applyNumberFormat="1" applyFont="1" applyFill="1" applyBorder="1"/>
    <xf numFmtId="166" fontId="2" fillId="3" borderId="1" xfId="1" applyNumberFormat="1" applyFont="1" applyFill="1" applyBorder="1"/>
    <xf numFmtId="166" fontId="2" fillId="4" borderId="1" xfId="0" applyNumberFormat="1" applyFont="1" applyFill="1" applyBorder="1"/>
    <xf numFmtId="166" fontId="2" fillId="4" borderId="1" xfId="1" applyNumberFormat="1" applyFont="1" applyFill="1" applyBorder="1"/>
    <xf numFmtId="166" fontId="2" fillId="7" borderId="1" xfId="0" applyNumberFormat="1" applyFont="1" applyFill="1" applyBorder="1"/>
    <xf numFmtId="166" fontId="2" fillId="7" borderId="1" xfId="1" applyNumberFormat="1" applyFont="1" applyFill="1" applyBorder="1"/>
    <xf numFmtId="166" fontId="0" fillId="0" borderId="1" xfId="0" applyNumberFormat="1" applyBorder="1"/>
    <xf numFmtId="166" fontId="0" fillId="0" borderId="1" xfId="1" applyNumberFormat="1" applyFont="1" applyBorder="1"/>
    <xf numFmtId="166" fontId="0" fillId="0" borderId="1" xfId="1" applyNumberFormat="1" applyFont="1" applyFill="1" applyBorder="1"/>
    <xf numFmtId="166" fontId="3" fillId="0" borderId="1" xfId="0" applyNumberFormat="1" applyFont="1" applyBorder="1"/>
    <xf numFmtId="166" fontId="3" fillId="0" borderId="1" xfId="1" applyNumberFormat="1" applyFont="1" applyBorder="1"/>
    <xf numFmtId="0" fontId="22" fillId="5" borderId="0" xfId="0" applyFont="1" applyFill="1" applyAlignment="1">
      <alignment horizontal="left" vertical="top" wrapText="1"/>
    </xf>
    <xf numFmtId="0" fontId="0" fillId="5" borderId="0" xfId="0" applyFill="1" applyAlignment="1">
      <alignment horizontal="left" vertical="top" wrapText="1"/>
    </xf>
    <xf numFmtId="0" fontId="0" fillId="5" borderId="0" xfId="0" applyFill="1" applyAlignment="1">
      <alignment horizontal="left" vertical="center" wrapText="1"/>
    </xf>
    <xf numFmtId="0" fontId="8" fillId="0" borderId="9" xfId="0" applyFont="1" applyBorder="1" applyAlignment="1">
      <alignment horizontal="center"/>
    </xf>
    <xf numFmtId="0" fontId="8" fillId="0" borderId="0" xfId="0" applyFont="1" applyAlignment="1">
      <alignment horizontal="center"/>
    </xf>
    <xf numFmtId="164" fontId="9" fillId="0" borderId="9" xfId="0" applyNumberFormat="1" applyFont="1" applyBorder="1" applyAlignment="1">
      <alignment horizontal="center"/>
    </xf>
    <xf numFmtId="164" fontId="9" fillId="0" borderId="0" xfId="0" applyNumberFormat="1" applyFont="1" applyAlignment="1">
      <alignment horizontal="center"/>
    </xf>
    <xf numFmtId="0" fontId="12"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4" fillId="0" borderId="0" xfId="0" applyFont="1" applyAlignment="1">
      <alignment horizontal="left" vertical="center" wrapText="1"/>
    </xf>
    <xf numFmtId="0" fontId="14" fillId="5" borderId="0" xfId="0" applyFont="1" applyFill="1" applyAlignment="1">
      <alignment horizontal="left" vertical="center" wrapText="1"/>
    </xf>
    <xf numFmtId="0" fontId="21" fillId="5" borderId="0" xfId="2" applyFont="1" applyFill="1" applyAlignment="1">
      <alignment horizontal="left" wrapText="1"/>
    </xf>
    <xf numFmtId="0" fontId="14" fillId="5" borderId="0" xfId="0" applyFont="1" applyFill="1" applyAlignment="1">
      <alignment horizontal="left" wrapText="1"/>
    </xf>
    <xf numFmtId="0" fontId="3" fillId="5" borderId="0" xfId="0" applyFont="1" applyFill="1" applyAlignment="1">
      <alignment horizontal="left" vertical="center" wrapText="1"/>
    </xf>
    <xf numFmtId="0" fontId="0" fillId="5" borderId="0" xfId="0" applyFill="1" applyAlignment="1">
      <alignment horizontal="left"/>
    </xf>
    <xf numFmtId="0" fontId="11" fillId="0" borderId="0" xfId="0" applyFont="1" applyAlignment="1">
      <alignment vertical="center" wrapText="1"/>
    </xf>
  </cellXfs>
  <cellStyles count="3">
    <cellStyle name="Currency" xfId="1" builtinId="4"/>
    <cellStyle name="Hyperlink" xfId="2" builtinId="8"/>
    <cellStyle name="Normal" xfId="0" builtinId="0"/>
  </cellStyles>
  <dxfs count="4">
    <dxf>
      <font>
        <color rgb="FFC00000"/>
      </font>
    </dxf>
    <dxf>
      <font>
        <color rgb="FF00B050"/>
      </font>
    </dxf>
    <dxf>
      <font>
        <color rgb="FFC00000"/>
      </font>
    </dxf>
    <dxf>
      <font>
        <color rgb="FF00B050"/>
      </font>
    </dxf>
  </dxfs>
  <tableStyles count="0" defaultTableStyle="TableStyleMedium9" defaultPivotStyle="PivotStyleLight16"/>
  <colors>
    <mruColors>
      <color rgb="FF24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776902887139103E-3"/>
          <c:y val="0"/>
          <c:w val="0.99652230971128608"/>
          <c:h val="1"/>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5"/>
              </a:solidFill>
              <a:ln>
                <a:noFill/>
              </a:ln>
              <a:effectLst/>
            </c:spPr>
            <c:extLst>
              <c:ext xmlns:c16="http://schemas.microsoft.com/office/drawing/2014/chart" uri="{C3380CC4-5D6E-409C-BE32-E72D297353CC}">
                <c16:uniqueId val="{00000001-14FF-4F32-8193-63581C739D15}"/>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6-1D9D-468F-80AC-8A90BDBB0748}"/>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2-14FF-4F32-8193-63581C739D15}"/>
              </c:ext>
            </c:extLst>
          </c:dPt>
          <c:dPt>
            <c:idx val="3"/>
            <c:invertIfNegative val="0"/>
            <c:bubble3D val="0"/>
            <c:spPr>
              <a:solidFill>
                <a:schemeClr val="accent2"/>
              </a:solidFill>
              <a:ln>
                <a:noFill/>
              </a:ln>
              <a:effectLst/>
            </c:spPr>
            <c:extLst>
              <c:ext xmlns:c16="http://schemas.microsoft.com/office/drawing/2014/chart" uri="{C3380CC4-5D6E-409C-BE32-E72D297353CC}">
                <c16:uniqueId val="{00000003-14FF-4F32-8193-63581C739D15}"/>
              </c:ext>
            </c:extLst>
          </c:dPt>
          <c:dLbls>
            <c:dLbl>
              <c:idx val="0"/>
              <c:spPr>
                <a:noFill/>
                <a:ln>
                  <a:noFill/>
                </a:ln>
                <a:effectLst/>
              </c:spPr>
              <c:txPr>
                <a:bodyPr rot="0" spcFirstLastPara="1" vertOverflow="ellipsis" vert="horz" wrap="square" lIns="38100" tIns="19050" rIns="38100" bIns="19050" anchor="ctr" anchorCtr="0">
                  <a:noAutofit/>
                </a:bodyPr>
                <a:lstStyle/>
                <a:p>
                  <a:pPr algn="r">
                    <a:defRPr sz="900" b="0" i="0" u="none" strike="noStrike" kern="1200" baseline="0">
                      <a:solidFill>
                        <a:sysClr val="windowText" lastClr="000000"/>
                      </a:solidFill>
                      <a:latin typeface="+mj-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0.19520533898131281"/>
                      <c:h val="0.27248350858889114"/>
                    </c:manualLayout>
                  </c15:layout>
                </c:ext>
                <c:ext xmlns:c16="http://schemas.microsoft.com/office/drawing/2014/chart" uri="{C3380CC4-5D6E-409C-BE32-E72D297353CC}">
                  <c16:uniqueId val="{00000001-14FF-4F32-8193-63581C739D15}"/>
                </c:ext>
              </c:extLst>
            </c:dLbl>
            <c:spPr>
              <a:noFill/>
              <a:ln>
                <a:noFill/>
              </a:ln>
              <a:effectLst/>
            </c:spPr>
            <c:txPr>
              <a:bodyPr rot="0" spcFirstLastPara="1" vertOverflow="ellipsis" vert="horz" wrap="square" lIns="38100" tIns="19050" rIns="38100" bIns="19050" anchor="ctr" anchorCtr="0">
                <a:spAutoFit/>
              </a:bodyPr>
              <a:lstStyle/>
              <a:p>
                <a:pPr algn="ctr">
                  <a:defRPr sz="900" b="0" i="0" u="none" strike="noStrike" kern="1200" baseline="0">
                    <a:solidFill>
                      <a:sysClr val="windowText" lastClr="000000"/>
                    </a:solidFill>
                    <a:latin typeface="+mj-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'Budget Worksheet '!$B$18:$B$21</c:f>
              <c:strCache>
                <c:ptCount val="1"/>
                <c:pt idx="0">
                  <c:v>Monthly Income</c:v>
                </c:pt>
              </c:strCache>
            </c:strRef>
          </c:cat>
          <c:val>
            <c:numRef>
              <c:f>'Budget Worksheet '!$D$18:$D$21</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0-14FF-4F32-8193-63581C739D15}"/>
            </c:ext>
          </c:extLst>
        </c:ser>
        <c:dLbls>
          <c:dLblPos val="outEnd"/>
          <c:showLegendKey val="0"/>
          <c:showVal val="1"/>
          <c:showCatName val="0"/>
          <c:showSerName val="0"/>
          <c:showPercent val="0"/>
          <c:showBubbleSize val="0"/>
        </c:dLbls>
        <c:gapWidth val="16"/>
        <c:overlap val="-75"/>
        <c:axId val="927475247"/>
        <c:axId val="927473807"/>
      </c:barChart>
      <c:catAx>
        <c:axId val="927475247"/>
        <c:scaling>
          <c:orientation val="maxMin"/>
        </c:scaling>
        <c:delete val="1"/>
        <c:axPos val="l"/>
        <c:numFmt formatCode="General" sourceLinked="1"/>
        <c:majorTickMark val="none"/>
        <c:minorTickMark val="none"/>
        <c:tickLblPos val="nextTo"/>
        <c:crossAx val="927473807"/>
        <c:crosses val="autoZero"/>
        <c:auto val="1"/>
        <c:lblAlgn val="ctr"/>
        <c:lblOffset val="100"/>
        <c:noMultiLvlLbl val="0"/>
      </c:catAx>
      <c:valAx>
        <c:axId val="927473807"/>
        <c:scaling>
          <c:orientation val="minMax"/>
        </c:scaling>
        <c:delete val="1"/>
        <c:axPos val="t"/>
        <c:numFmt formatCode="_(&quot;$&quot;* #,##0.00_);_(&quot;$&quot;* \(#,##0.00\);_(&quot;$&quot;* &quot;-&quot;??_);_(@_)" sourceLinked="1"/>
        <c:majorTickMark val="none"/>
        <c:minorTickMark val="none"/>
        <c:tickLblPos val="nextTo"/>
        <c:crossAx val="927475247"/>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3-7126-42BA-95CE-550431BD9064}"/>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1-7126-42BA-95CE-550431BD9064}"/>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2-7126-42BA-95CE-550431BD9064}"/>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6-202F-47F3-A67A-D3E034689762}"/>
              </c:ext>
            </c:extLst>
          </c:dPt>
          <c:dLbls>
            <c:dLbl>
              <c:idx val="0"/>
              <c:layout>
                <c:manualLayout>
                  <c:x val="0.19613233985469702"/>
                  <c:y val="3.0747491992457927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126-42BA-95CE-550431BD9064}"/>
                </c:ext>
              </c:extLst>
            </c:dLbl>
            <c:dLbl>
              <c:idx val="1"/>
              <c:layout>
                <c:manualLayout>
                  <c:x val="-0.17440141773727461"/>
                  <c:y val="0.11221995965719478"/>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126-42BA-95CE-550431BD9064}"/>
                </c:ext>
              </c:extLst>
            </c:dLbl>
            <c:dLbl>
              <c:idx val="2"/>
              <c:layout>
                <c:manualLayout>
                  <c:x val="-0.12420456248802267"/>
                  <c:y val="-0.11171136173260655"/>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126-42BA-95CE-550431BD9064}"/>
                </c:ext>
              </c:extLst>
            </c:dLbl>
            <c:dLbl>
              <c:idx val="3"/>
              <c:delete val="1"/>
              <c:extLst>
                <c:ext xmlns:c15="http://schemas.microsoft.com/office/drawing/2012/chart" uri="{CE6537A1-D6FC-4f65-9D91-7224C49458BB}"/>
                <c:ext xmlns:c16="http://schemas.microsoft.com/office/drawing/2014/chart" uri="{C3380CC4-5D6E-409C-BE32-E72D297353CC}">
                  <c16:uniqueId val="{00000006-202F-47F3-A67A-D3E03468976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Ref>
              <c:f>'Budget Worksheet '!$B$19:$B$22</c:f>
            </c:strRef>
          </c:cat>
          <c:val>
            <c:numRef>
              <c:f>'Budget Worksheet '!$E$19:$E$22</c:f>
              <c:numCache>
                <c:formatCode>"$"#,##0</c:formatCode>
                <c:ptCount val="4"/>
                <c:pt idx="0">
                  <c:v>0</c:v>
                </c:pt>
                <c:pt idx="1">
                  <c:v>0</c:v>
                </c:pt>
                <c:pt idx="2">
                  <c:v>0</c:v>
                </c:pt>
                <c:pt idx="3">
                  <c:v>1</c:v>
                </c:pt>
              </c:numCache>
            </c:numRef>
          </c:val>
          <c:extLst>
            <c:ext xmlns:c16="http://schemas.microsoft.com/office/drawing/2014/chart" uri="{C3380CC4-5D6E-409C-BE32-E72D297353CC}">
              <c16:uniqueId val="{00000000-7126-42BA-95CE-550431BD9064}"/>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F9E-4B8F-B0D5-80D4ACBB352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0F9E-4B8F-B0D5-80D4ACBB3525}"/>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0F9E-4B8F-B0D5-80D4ACBB352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'Internal Info'!$A$3:$A$5</c:f>
              <c:strCache>
                <c:ptCount val="3"/>
                <c:pt idx="0">
                  <c:v>Needs</c:v>
                </c:pt>
                <c:pt idx="1">
                  <c:v>Wants</c:v>
                </c:pt>
                <c:pt idx="2">
                  <c:v>Savings/Debt Payment</c:v>
                </c:pt>
              </c:strCache>
            </c:strRef>
          </c:cat>
          <c:val>
            <c:numRef>
              <c:f>'Internal Info'!$B$3:$B$5</c:f>
              <c:numCache>
                <c:formatCode>0%</c:formatCode>
                <c:ptCount val="3"/>
                <c:pt idx="0">
                  <c:v>0.5</c:v>
                </c:pt>
                <c:pt idx="1">
                  <c:v>0.3</c:v>
                </c:pt>
                <c:pt idx="2">
                  <c:v>0.2</c:v>
                </c:pt>
              </c:numCache>
            </c:numRef>
          </c:val>
          <c:extLst>
            <c:ext xmlns:c16="http://schemas.microsoft.com/office/drawing/2014/chart" uri="{C3380CC4-5D6E-409C-BE32-E72D297353CC}">
              <c16:uniqueId val="{00000006-0F9E-4B8F-B0D5-80D4ACBB3525}"/>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https://calendly.com/d/cqj-fjj-dn2" TargetMode="External"/><Relationship Id="rId5" Type="http://schemas.openxmlformats.org/officeDocument/2006/relationships/hyperlink" Target="#'Budget Worksheet '!C42"/><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131448</xdr:colOff>
      <xdr:row>16</xdr:row>
      <xdr:rowOff>178405</xdr:rowOff>
    </xdr:from>
    <xdr:to>
      <xdr:col>4</xdr:col>
      <xdr:colOff>724362</xdr:colOff>
      <xdr:row>20</xdr:row>
      <xdr:rowOff>276195</xdr:rowOff>
    </xdr:to>
    <xdr:graphicFrame macro="">
      <xdr:nvGraphicFramePr>
        <xdr:cNvPr id="2" name="Chart 1">
          <a:extLst>
            <a:ext uri="{FF2B5EF4-FFF2-40B4-BE49-F238E27FC236}">
              <a16:creationId xmlns:a16="http://schemas.microsoft.com/office/drawing/2014/main" id="{00B19DD7-677D-CF01-8454-3C1D8EB9B3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1454056</xdr:colOff>
      <xdr:row>16</xdr:row>
      <xdr:rowOff>13741</xdr:rowOff>
    </xdr:from>
    <xdr:to>
      <xdr:col>8</xdr:col>
      <xdr:colOff>617220</xdr:colOff>
      <xdr:row>28</xdr:row>
      <xdr:rowOff>230385</xdr:rowOff>
    </xdr:to>
    <xdr:graphicFrame macro="">
      <xdr:nvGraphicFramePr>
        <xdr:cNvPr id="3" name="Chart 2">
          <a:extLst>
            <a:ext uri="{FF2B5EF4-FFF2-40B4-BE49-F238E27FC236}">
              <a16:creationId xmlns:a16="http://schemas.microsoft.com/office/drawing/2014/main" id="{5BD5EC16-2989-4384-666E-3F8B9A680E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441960</xdr:colOff>
          <xdr:row>29</xdr:row>
          <xdr:rowOff>7620</xdr:rowOff>
        </xdr:from>
        <xdr:to>
          <xdr:col>9</xdr:col>
          <xdr:colOff>60960</xdr:colOff>
          <xdr:row>36</xdr:row>
          <xdr:rowOff>160020</xdr:rowOff>
        </xdr:to>
        <xdr:pic>
          <xdr:nvPicPr>
            <xdr:cNvPr id="13" name="Picture 12">
              <a:extLst>
                <a:ext uri="{FF2B5EF4-FFF2-40B4-BE49-F238E27FC236}">
                  <a16:creationId xmlns:a16="http://schemas.microsoft.com/office/drawing/2014/main" id="{18420F11-0ED8-E2FF-6BC7-497692311F5E}"/>
                </a:ext>
              </a:extLst>
            </xdr:cNvPr>
            <xdr:cNvPicPr>
              <a:picLocks noChangeAspect="1" noChangeArrowheads="1"/>
              <a:extLst>
                <a:ext uri="{84589F7E-364E-4C9E-8A38-B11213B215E9}">
                  <a14:cameraTool cellRange="'Internal Info'!$A$2:$M$5" spid="_x0000_s2130"/>
                </a:ext>
              </a:extLst>
            </xdr:cNvPicPr>
          </xdr:nvPicPr>
          <xdr:blipFill>
            <a:blip xmlns:r="http://schemas.openxmlformats.org/officeDocument/2006/relationships" r:embed="rId3"/>
            <a:srcRect/>
            <a:stretch>
              <a:fillRect/>
            </a:stretch>
          </xdr:blipFill>
          <xdr:spPr bwMode="auto">
            <a:xfrm>
              <a:off x="2727960" y="7709263"/>
              <a:ext cx="10795000" cy="195761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53340</xdr:colOff>
      <xdr:row>29</xdr:row>
      <xdr:rowOff>121920</xdr:rowOff>
    </xdr:from>
    <xdr:to>
      <xdr:col>2</xdr:col>
      <xdr:colOff>455676</xdr:colOff>
      <xdr:row>37</xdr:row>
      <xdr:rowOff>76200</xdr:rowOff>
    </xdr:to>
    <xdr:graphicFrame macro="">
      <xdr:nvGraphicFramePr>
        <xdr:cNvPr id="15" name="Chart 14">
          <a:extLst>
            <a:ext uri="{FF2B5EF4-FFF2-40B4-BE49-F238E27FC236}">
              <a16:creationId xmlns:a16="http://schemas.microsoft.com/office/drawing/2014/main" id="{2E0B4B17-90C0-4983-8077-2F243011C7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78440</xdr:colOff>
      <xdr:row>13</xdr:row>
      <xdr:rowOff>89647</xdr:rowOff>
    </xdr:from>
    <xdr:to>
      <xdr:col>2</xdr:col>
      <xdr:colOff>829235</xdr:colOff>
      <xdr:row>13</xdr:row>
      <xdr:rowOff>392206</xdr:rowOff>
    </xdr:to>
    <xdr:sp macro="" textlink="">
      <xdr:nvSpPr>
        <xdr:cNvPr id="4" name="Rectangle: Rounded Corners 3">
          <a:hlinkClick xmlns:r="http://schemas.openxmlformats.org/officeDocument/2006/relationships" r:id="rId5"/>
          <a:extLst>
            <a:ext uri="{FF2B5EF4-FFF2-40B4-BE49-F238E27FC236}">
              <a16:creationId xmlns:a16="http://schemas.microsoft.com/office/drawing/2014/main" id="{2797060A-B821-B234-FD77-AB8405D02B08}"/>
            </a:ext>
          </a:extLst>
        </xdr:cNvPr>
        <xdr:cNvSpPr/>
      </xdr:nvSpPr>
      <xdr:spPr>
        <a:xfrm>
          <a:off x="358587" y="3552265"/>
          <a:ext cx="2846295" cy="302559"/>
        </a:xfrm>
        <a:prstGeom prst="roundRect">
          <a:avLst>
            <a:gd name="adj" fmla="val 50000"/>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1100" b="1" kern="1200"/>
            <a:t>CLICK TO START YOUR</a:t>
          </a:r>
          <a:r>
            <a:rPr lang="en-US" sz="1100" b="1" kern="1200" baseline="0"/>
            <a:t> BUDGET</a:t>
          </a:r>
          <a:endParaRPr lang="en-US" sz="1100" b="1" kern="1200"/>
        </a:p>
      </xdr:txBody>
    </xdr:sp>
    <xdr:clientData/>
  </xdr:twoCellAnchor>
  <xdr:twoCellAnchor>
    <xdr:from>
      <xdr:col>7</xdr:col>
      <xdr:colOff>2162735</xdr:colOff>
      <xdr:row>0</xdr:row>
      <xdr:rowOff>246529</xdr:rowOff>
    </xdr:from>
    <xdr:to>
      <xdr:col>8</xdr:col>
      <xdr:colOff>661147</xdr:colOff>
      <xdr:row>0</xdr:row>
      <xdr:rowOff>549088</xdr:rowOff>
    </xdr:to>
    <xdr:sp macro="" textlink="">
      <xdr:nvSpPr>
        <xdr:cNvPr id="6" name="Rectangle: Rounded Corners 5">
          <a:hlinkClick xmlns:r="http://schemas.openxmlformats.org/officeDocument/2006/relationships" r:id="rId6"/>
          <a:extLst>
            <a:ext uri="{FF2B5EF4-FFF2-40B4-BE49-F238E27FC236}">
              <a16:creationId xmlns:a16="http://schemas.microsoft.com/office/drawing/2014/main" id="{232D124D-714E-4C47-A598-0CEE626503FC}"/>
            </a:ext>
          </a:extLst>
        </xdr:cNvPr>
        <xdr:cNvSpPr/>
      </xdr:nvSpPr>
      <xdr:spPr>
        <a:xfrm>
          <a:off x="13144500" y="246529"/>
          <a:ext cx="1154206" cy="302559"/>
        </a:xfrm>
        <a:prstGeom prst="roundRect">
          <a:avLst>
            <a:gd name="adj" fmla="val 50000"/>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1100" b="1" kern="1200"/>
            <a:t>Let's Talk</a:t>
          </a:r>
        </a:p>
      </xdr:txBody>
    </xdr:sp>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1</v>
    <v>5</v>
    <v>Arrow Right with solid fill</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HFM Advisors">
      <a:dk1>
        <a:sysClr val="windowText" lastClr="000000"/>
      </a:dk1>
      <a:lt1>
        <a:sysClr val="window" lastClr="FFFFFF"/>
      </a:lt1>
      <a:dk2>
        <a:srgbClr val="092F58"/>
      </a:dk2>
      <a:lt2>
        <a:srgbClr val="ECEEEC"/>
      </a:lt2>
      <a:accent1>
        <a:srgbClr val="092F58"/>
      </a:accent1>
      <a:accent2>
        <a:srgbClr val="F79B08"/>
      </a:accent2>
      <a:accent3>
        <a:srgbClr val="ECEEEC"/>
      </a:accent3>
      <a:accent4>
        <a:srgbClr val="365A88"/>
      </a:accent4>
      <a:accent5>
        <a:srgbClr val="ABBFE1"/>
      </a:accent5>
      <a:accent6>
        <a:srgbClr val="FBC774"/>
      </a:accent6>
      <a:hlink>
        <a:srgbClr val="F79B08"/>
      </a:hlink>
      <a:folHlink>
        <a:srgbClr val="F79B08"/>
      </a:folHlink>
    </a:clrScheme>
    <a:fontScheme name="Firm Name">
      <a:majorFont>
        <a:latin typeface="Montserrat ExtraBold"/>
        <a:ea typeface=""/>
        <a:cs typeface=""/>
      </a:majorFont>
      <a:minorFont>
        <a:latin typeface="Open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hfmadvisors.com/" TargetMode="External"/><Relationship Id="rId1" Type="http://schemas.openxmlformats.org/officeDocument/2006/relationships/hyperlink" Target="mailto:401kteam@hfmadvisors.com"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203B-318D-440F-B559-9418794E836D}">
  <sheetPr>
    <tabColor rgb="FF243746"/>
  </sheetPr>
  <dimension ref="A1:XFC73"/>
  <sheetViews>
    <sheetView showGridLines="0" tabSelected="1" zoomScale="85" zoomScaleNormal="85" workbookViewId="0">
      <selection activeCell="D15" sqref="D15"/>
    </sheetView>
  </sheetViews>
  <sheetFormatPr defaultColWidth="0" defaultRowHeight="16.5" x14ac:dyDescent="0.3"/>
  <cols>
    <col min="1" max="1" width="8.5546875" customWidth="1"/>
    <col min="2" max="2" width="24.44140625" customWidth="1"/>
    <col min="3" max="3" width="11.33203125" customWidth="1"/>
    <col min="4" max="4" width="31.77734375" customWidth="1"/>
    <col min="5" max="5" width="11.77734375" customWidth="1"/>
    <col min="6" max="6" width="29.77734375" customWidth="1"/>
    <col min="7" max="7" width="10.44140625" customWidth="1"/>
    <col min="8" max="8" width="31" customWidth="1"/>
    <col min="9" max="9" width="9.33203125" customWidth="1"/>
    <col min="10" max="10" width="1.44140625" customWidth="1"/>
    <col min="11" max="13" width="8.77734375" hidden="1"/>
    <col min="14" max="14" width="11.5546875" hidden="1"/>
    <col min="16" max="16383" width="8.77734375" hidden="1"/>
    <col min="16384" max="16384" width="1.5546875" customWidth="1"/>
  </cols>
  <sheetData>
    <row r="1" spans="1:14" s="33" customFormat="1" ht="63.6" customHeight="1" x14ac:dyDescent="0.3">
      <c r="A1" s="34">
        <v>10</v>
      </c>
      <c r="B1" s="42" t="s">
        <v>87</v>
      </c>
    </row>
    <row r="2" spans="1:14" s="1" customFormat="1" ht="14.25" customHeight="1" x14ac:dyDescent="0.3">
      <c r="A2" s="35"/>
      <c r="B2" s="36"/>
      <c r="H2" s="74" t="e" vm="1">
        <v>#VALUE!</v>
      </c>
      <c r="I2" s="74"/>
      <c r="J2" s="74"/>
    </row>
    <row r="3" spans="1:14" ht="15.6" customHeight="1" x14ac:dyDescent="0.3">
      <c r="B3" s="69" t="s">
        <v>103</v>
      </c>
      <c r="C3" s="69"/>
      <c r="D3" s="69"/>
      <c r="E3" s="69"/>
      <c r="F3" s="69"/>
      <c r="G3" s="8"/>
      <c r="H3" s="74"/>
      <c r="I3" s="74"/>
      <c r="J3" s="74"/>
      <c r="K3" s="8"/>
      <c r="L3" s="8"/>
      <c r="M3" s="8"/>
      <c r="N3" s="8"/>
    </row>
    <row r="4" spans="1:14" ht="33" customHeight="1" x14ac:dyDescent="0.3">
      <c r="B4" s="69"/>
      <c r="C4" s="69"/>
      <c r="D4" s="69"/>
      <c r="E4" s="69"/>
      <c r="F4" s="69"/>
      <c r="G4" s="8"/>
      <c r="H4" s="74"/>
      <c r="I4" s="74"/>
      <c r="J4" s="74"/>
      <c r="K4" s="8"/>
      <c r="L4" s="8"/>
      <c r="M4" s="8"/>
      <c r="N4" s="8"/>
    </row>
    <row r="5" spans="1:14" x14ac:dyDescent="0.3">
      <c r="B5" s="8"/>
      <c r="C5" s="8"/>
      <c r="D5" s="8"/>
      <c r="E5" s="8"/>
      <c r="F5" s="8"/>
      <c r="G5" s="8"/>
      <c r="H5" s="73"/>
      <c r="I5" s="73"/>
      <c r="J5" s="73"/>
      <c r="K5" s="8"/>
      <c r="L5" s="8"/>
      <c r="M5" s="8"/>
      <c r="N5" s="8"/>
    </row>
    <row r="6" spans="1:14" x14ac:dyDescent="0.3">
      <c r="B6" s="37" t="s">
        <v>45</v>
      </c>
      <c r="C6" s="38"/>
      <c r="D6" s="38"/>
      <c r="E6" s="38"/>
      <c r="F6" s="38"/>
      <c r="H6" s="70" t="s">
        <v>106</v>
      </c>
      <c r="I6" s="70"/>
      <c r="J6" s="70"/>
    </row>
    <row r="7" spans="1:14" x14ac:dyDescent="0.3">
      <c r="B7" s="1" t="s">
        <v>83</v>
      </c>
      <c r="C7" s="1"/>
      <c r="D7" s="1"/>
      <c r="E7" s="1"/>
      <c r="F7" s="1"/>
      <c r="H7" s="71" t="s">
        <v>107</v>
      </c>
      <c r="I7" s="72"/>
      <c r="J7" s="72"/>
    </row>
    <row r="8" spans="1:14" x14ac:dyDescent="0.3">
      <c r="B8" s="1" t="s">
        <v>69</v>
      </c>
      <c r="C8" s="1"/>
      <c r="D8" s="1"/>
      <c r="E8" s="1"/>
      <c r="F8" s="1"/>
      <c r="H8" s="71" t="s">
        <v>108</v>
      </c>
      <c r="I8" s="72"/>
      <c r="J8" s="72"/>
      <c r="K8" s="21"/>
    </row>
    <row r="9" spans="1:14" ht="16.5" customHeight="1" x14ac:dyDescent="0.3">
      <c r="B9" s="1" t="s">
        <v>46</v>
      </c>
      <c r="C9" s="1"/>
      <c r="D9" s="1"/>
      <c r="E9" s="1"/>
      <c r="F9" s="1"/>
      <c r="H9" s="60" t="s">
        <v>109</v>
      </c>
      <c r="I9" s="60"/>
      <c r="J9" s="44"/>
      <c r="K9" s="21"/>
    </row>
    <row r="10" spans="1:14" x14ac:dyDescent="0.3">
      <c r="B10" s="1" t="s">
        <v>84</v>
      </c>
      <c r="C10" s="1"/>
      <c r="D10" s="1"/>
      <c r="E10" s="1"/>
      <c r="F10" s="1"/>
      <c r="H10" s="60"/>
      <c r="I10" s="60"/>
      <c r="J10" s="44"/>
      <c r="K10" s="21"/>
    </row>
    <row r="11" spans="1:14" x14ac:dyDescent="0.3">
      <c r="B11" s="1" t="s">
        <v>98</v>
      </c>
      <c r="C11" s="1"/>
      <c r="D11" s="1"/>
      <c r="E11" s="1"/>
      <c r="F11" s="1"/>
      <c r="H11" s="60"/>
      <c r="I11" s="60"/>
      <c r="J11" s="44"/>
    </row>
    <row r="12" spans="1:14" ht="15.6" customHeight="1" x14ac:dyDescent="0.3">
      <c r="B12" s="1" t="s">
        <v>105</v>
      </c>
      <c r="C12" s="9"/>
      <c r="D12" s="9"/>
      <c r="E12" s="9"/>
      <c r="F12" s="9"/>
      <c r="G12" s="9"/>
      <c r="H12" s="60"/>
      <c r="I12" s="60"/>
      <c r="J12" s="45"/>
      <c r="K12" s="7"/>
      <c r="L12" s="9"/>
      <c r="M12" s="9"/>
      <c r="N12" s="9"/>
    </row>
    <row r="13" spans="1:14" ht="15.75" customHeight="1" x14ac:dyDescent="0.3">
      <c r="B13" s="1"/>
      <c r="C13" s="9"/>
      <c r="D13" s="9"/>
      <c r="E13" s="9"/>
      <c r="F13" s="9"/>
      <c r="G13" s="9"/>
      <c r="H13" s="60"/>
      <c r="I13" s="60"/>
      <c r="J13" s="45"/>
      <c r="K13" s="7"/>
      <c r="L13" s="9"/>
      <c r="M13" s="9"/>
      <c r="N13" s="9"/>
    </row>
    <row r="14" spans="1:14" ht="36.75" customHeight="1" x14ac:dyDescent="0.3">
      <c r="B14" s="1"/>
      <c r="C14" s="9"/>
      <c r="D14" s="9"/>
      <c r="E14" s="9"/>
      <c r="F14" s="9"/>
      <c r="G14" s="9"/>
      <c r="H14" s="60"/>
      <c r="I14" s="60"/>
      <c r="J14" s="44"/>
      <c r="K14" s="7"/>
      <c r="L14" s="9"/>
      <c r="M14" s="9"/>
      <c r="N14" s="9"/>
    </row>
    <row r="15" spans="1:14" x14ac:dyDescent="0.3">
      <c r="H15" s="60"/>
      <c r="I15" s="60"/>
      <c r="J15" s="46"/>
    </row>
    <row r="16" spans="1:14" ht="30" x14ac:dyDescent="0.3">
      <c r="B16" s="41" t="s">
        <v>88</v>
      </c>
      <c r="C16" s="31"/>
      <c r="D16" s="30"/>
      <c r="E16" s="30"/>
      <c r="F16" s="30"/>
      <c r="G16" s="41" t="s">
        <v>89</v>
      </c>
    </row>
    <row r="17" spans="1:6" x14ac:dyDescent="0.3">
      <c r="C17" s="31"/>
      <c r="D17" s="30"/>
      <c r="E17" s="30"/>
      <c r="F17" s="30"/>
    </row>
    <row r="18" spans="1:6" ht="21" x14ac:dyDescent="0.4">
      <c r="B18" s="11" t="s">
        <v>90</v>
      </c>
      <c r="C18" s="31"/>
      <c r="D18" s="10">
        <f>C41</f>
        <v>0</v>
      </c>
      <c r="E18" s="30"/>
      <c r="F18" s="30"/>
    </row>
    <row r="19" spans="1:6" ht="21" x14ac:dyDescent="0.4">
      <c r="A19" s="29" t="s">
        <v>91</v>
      </c>
      <c r="B19" s="11" t="str">
        <f>IF(D19=0,"",A19)</f>
        <v/>
      </c>
      <c r="C19" s="31"/>
      <c r="D19" s="10">
        <f>E41</f>
        <v>0</v>
      </c>
      <c r="E19" s="32" t="str">
        <f>IF(D19=0,"",D19)</f>
        <v/>
      </c>
      <c r="F19" s="30"/>
    </row>
    <row r="20" spans="1:6" ht="21" x14ac:dyDescent="0.4">
      <c r="A20" s="29" t="s">
        <v>92</v>
      </c>
      <c r="B20" s="11" t="str">
        <f>IF(D20=0,"",A20)</f>
        <v/>
      </c>
      <c r="C20" s="31"/>
      <c r="D20" s="10">
        <f>G41</f>
        <v>0</v>
      </c>
      <c r="E20" s="32" t="str">
        <f t="shared" ref="E20:E21" si="0">IF(D20=0,"",D20)</f>
        <v/>
      </c>
      <c r="F20" s="30"/>
    </row>
    <row r="21" spans="1:6" ht="21" x14ac:dyDescent="0.4">
      <c r="A21" s="29" t="s">
        <v>100</v>
      </c>
      <c r="B21" s="11" t="str">
        <f>IF(D21=0,"",A21)</f>
        <v/>
      </c>
      <c r="C21" s="31"/>
      <c r="D21" s="10">
        <f>I41</f>
        <v>0</v>
      </c>
      <c r="E21" s="32" t="str">
        <f t="shared" si="0"/>
        <v/>
      </c>
      <c r="F21" s="30"/>
    </row>
    <row r="22" spans="1:6" x14ac:dyDescent="0.3">
      <c r="C22" s="31"/>
      <c r="D22" s="30"/>
      <c r="E22" s="32">
        <f>IF(SUM(E19:E21)=0,1,"")</f>
        <v>1</v>
      </c>
      <c r="F22" s="30"/>
    </row>
    <row r="23" spans="1:6" x14ac:dyDescent="0.3">
      <c r="B23" s="15"/>
      <c r="C23" s="12"/>
      <c r="D23" s="12"/>
      <c r="E23" s="17"/>
    </row>
    <row r="24" spans="1:6" ht="21" x14ac:dyDescent="0.4">
      <c r="B24" s="63" t="s">
        <v>94</v>
      </c>
      <c r="C24" s="64"/>
      <c r="D24" s="67" t="str" cm="1">
        <f t="array" ref="D24">IFERROR(_xlfn.IFS(B25&gt;0,"Great job! You’ve managed to save money this month. How will you make the most of your extra cash?",B25&lt;0,"Oh no! It seems you spent more than you earned this month. That’s okay—take a closer look at your expenses and consider ways to save next time."),"")</f>
        <v/>
      </c>
      <c r="E24" s="68"/>
    </row>
    <row r="25" spans="1:6" ht="22.5" x14ac:dyDescent="0.4">
      <c r="B25" s="65">
        <f>C41-E41-G41-I41</f>
        <v>0</v>
      </c>
      <c r="C25" s="66"/>
      <c r="D25" s="67"/>
      <c r="E25" s="68"/>
    </row>
    <row r="26" spans="1:6" x14ac:dyDescent="0.3">
      <c r="B26" s="16"/>
      <c r="C26" s="13"/>
      <c r="D26" s="13"/>
      <c r="E26" s="14"/>
    </row>
    <row r="29" spans="1:6" ht="30" x14ac:dyDescent="0.3">
      <c r="B29" s="41" t="s">
        <v>104</v>
      </c>
    </row>
    <row r="31" spans="1:6" ht="21" x14ac:dyDescent="0.4">
      <c r="B31" s="11"/>
    </row>
    <row r="32" spans="1:6" ht="21" x14ac:dyDescent="0.4">
      <c r="B32" s="11"/>
    </row>
    <row r="33" spans="1:9" ht="21" x14ac:dyDescent="0.4">
      <c r="B33" s="11"/>
    </row>
    <row r="34" spans="1:9" ht="21" x14ac:dyDescent="0.4">
      <c r="B34" s="11"/>
    </row>
    <row r="39" spans="1:9" ht="30.75" x14ac:dyDescent="0.3">
      <c r="B39" s="43" t="s">
        <v>99</v>
      </c>
    </row>
    <row r="41" spans="1:9" x14ac:dyDescent="0.3">
      <c r="A41" s="39" t="s">
        <v>102</v>
      </c>
      <c r="B41" s="47" t="s">
        <v>42</v>
      </c>
      <c r="C41" s="48">
        <f>SUM(C42:C72)</f>
        <v>0</v>
      </c>
      <c r="D41" s="49" t="s">
        <v>37</v>
      </c>
      <c r="E41" s="50">
        <f>SUM(E42:E67)</f>
        <v>0</v>
      </c>
      <c r="F41" s="51" t="s">
        <v>38</v>
      </c>
      <c r="G41" s="52">
        <f>SUM(G42:G68)</f>
        <v>0</v>
      </c>
      <c r="H41" s="53" t="s">
        <v>70</v>
      </c>
      <c r="I41" s="54">
        <f>SUM(I42:I68)</f>
        <v>0</v>
      </c>
    </row>
    <row r="42" spans="1:9" x14ac:dyDescent="0.3">
      <c r="A42" s="40" t="e" vm="2">
        <v>#VALUE!</v>
      </c>
      <c r="B42" s="55" t="s">
        <v>30</v>
      </c>
      <c r="C42" s="56">
        <v>0</v>
      </c>
      <c r="D42" s="55" t="s">
        <v>0</v>
      </c>
      <c r="E42" s="56">
        <v>0</v>
      </c>
      <c r="F42" s="55" t="s">
        <v>74</v>
      </c>
      <c r="G42" s="56">
        <v>0</v>
      </c>
      <c r="H42" s="55" t="s">
        <v>1</v>
      </c>
      <c r="I42" s="57">
        <v>0</v>
      </c>
    </row>
    <row r="43" spans="1:9" x14ac:dyDescent="0.3">
      <c r="B43" s="55" t="s">
        <v>31</v>
      </c>
      <c r="C43" s="56">
        <v>0</v>
      </c>
      <c r="D43" s="55" t="s">
        <v>101</v>
      </c>
      <c r="E43" s="56">
        <v>0</v>
      </c>
      <c r="F43" s="55" t="s">
        <v>41</v>
      </c>
      <c r="G43" s="56">
        <v>0</v>
      </c>
      <c r="H43" s="55" t="s">
        <v>2</v>
      </c>
      <c r="I43" s="57">
        <v>0</v>
      </c>
    </row>
    <row r="44" spans="1:9" x14ac:dyDescent="0.3">
      <c r="B44" s="55" t="s">
        <v>32</v>
      </c>
      <c r="C44" s="56">
        <v>0</v>
      </c>
      <c r="D44" s="55" t="s">
        <v>3</v>
      </c>
      <c r="E44" s="56">
        <v>0</v>
      </c>
      <c r="F44" s="55" t="s">
        <v>43</v>
      </c>
      <c r="G44" s="56">
        <v>0</v>
      </c>
      <c r="H44" s="55" t="s">
        <v>4</v>
      </c>
      <c r="I44" s="57">
        <v>0</v>
      </c>
    </row>
    <row r="45" spans="1:9" x14ac:dyDescent="0.3">
      <c r="B45" s="55" t="s">
        <v>33</v>
      </c>
      <c r="C45" s="56">
        <v>0</v>
      </c>
      <c r="D45" s="55" t="s">
        <v>21</v>
      </c>
      <c r="E45" s="56">
        <v>0</v>
      </c>
      <c r="F45" s="55" t="s">
        <v>6</v>
      </c>
      <c r="G45" s="56">
        <v>0</v>
      </c>
      <c r="H45" s="55" t="s">
        <v>39</v>
      </c>
      <c r="I45" s="57">
        <v>0</v>
      </c>
    </row>
    <row r="46" spans="1:9" x14ac:dyDescent="0.3">
      <c r="B46" s="55" t="s">
        <v>34</v>
      </c>
      <c r="C46" s="56">
        <v>0</v>
      </c>
      <c r="D46" s="55" t="s">
        <v>5</v>
      </c>
      <c r="E46" s="56">
        <v>0</v>
      </c>
      <c r="F46" s="55" t="s">
        <v>8</v>
      </c>
      <c r="G46" s="56">
        <v>0</v>
      </c>
      <c r="H46" s="55" t="s">
        <v>81</v>
      </c>
      <c r="I46" s="57">
        <v>0</v>
      </c>
    </row>
    <row r="47" spans="1:9" x14ac:dyDescent="0.3">
      <c r="B47" s="55" t="s">
        <v>35</v>
      </c>
      <c r="C47" s="56">
        <v>0</v>
      </c>
      <c r="D47" s="55" t="s">
        <v>22</v>
      </c>
      <c r="E47" s="56">
        <v>0</v>
      </c>
      <c r="F47" s="55" t="s">
        <v>15</v>
      </c>
      <c r="G47" s="56">
        <v>0</v>
      </c>
      <c r="H47" s="55" t="s">
        <v>80</v>
      </c>
      <c r="I47" s="57">
        <v>0</v>
      </c>
    </row>
    <row r="48" spans="1:9" x14ac:dyDescent="0.3">
      <c r="B48" s="55" t="s">
        <v>36</v>
      </c>
      <c r="C48" s="56">
        <v>0</v>
      </c>
      <c r="D48" s="55" t="s">
        <v>23</v>
      </c>
      <c r="E48" s="56">
        <v>0</v>
      </c>
      <c r="F48" s="55" t="s">
        <v>19</v>
      </c>
      <c r="G48" s="56">
        <v>0</v>
      </c>
      <c r="H48" s="55" t="s">
        <v>71</v>
      </c>
      <c r="I48" s="57">
        <v>0</v>
      </c>
    </row>
    <row r="49" spans="2:9" x14ac:dyDescent="0.3">
      <c r="B49" s="55" t="s">
        <v>44</v>
      </c>
      <c r="C49" s="56">
        <v>0</v>
      </c>
      <c r="D49" s="55" t="s">
        <v>24</v>
      </c>
      <c r="E49" s="56">
        <v>0</v>
      </c>
      <c r="F49" s="55" t="s">
        <v>10</v>
      </c>
      <c r="G49" s="56">
        <v>0</v>
      </c>
      <c r="H49" s="55" t="s">
        <v>40</v>
      </c>
      <c r="I49" s="57">
        <v>0</v>
      </c>
    </row>
    <row r="50" spans="2:9" x14ac:dyDescent="0.3">
      <c r="B50" s="58"/>
      <c r="C50" s="59"/>
      <c r="D50" s="55" t="s">
        <v>25</v>
      </c>
      <c r="E50" s="56">
        <v>0</v>
      </c>
      <c r="F50" s="55" t="s">
        <v>79</v>
      </c>
      <c r="G50" s="56">
        <v>0</v>
      </c>
      <c r="H50" s="55" t="s">
        <v>82</v>
      </c>
      <c r="I50" s="57">
        <v>0</v>
      </c>
    </row>
    <row r="51" spans="2:9" x14ac:dyDescent="0.3">
      <c r="B51" s="55"/>
      <c r="C51" s="56"/>
      <c r="D51" s="55" t="s">
        <v>20</v>
      </c>
      <c r="E51" s="56">
        <v>0</v>
      </c>
      <c r="F51" s="55" t="s">
        <v>78</v>
      </c>
      <c r="G51" s="56">
        <v>0</v>
      </c>
      <c r="H51" s="55" t="s">
        <v>13</v>
      </c>
      <c r="I51" s="57">
        <v>0</v>
      </c>
    </row>
    <row r="52" spans="2:9" x14ac:dyDescent="0.3">
      <c r="B52" s="55"/>
      <c r="C52" s="56"/>
      <c r="D52" s="55" t="s">
        <v>26</v>
      </c>
      <c r="E52" s="56">
        <v>0</v>
      </c>
      <c r="F52" s="55" t="s">
        <v>77</v>
      </c>
      <c r="G52" s="56">
        <v>0</v>
      </c>
      <c r="H52" s="55" t="s">
        <v>16</v>
      </c>
      <c r="I52" s="57">
        <v>0</v>
      </c>
    </row>
    <row r="53" spans="2:9" x14ac:dyDescent="0.3">
      <c r="B53" s="55"/>
      <c r="C53" s="56"/>
      <c r="D53" s="55" t="s">
        <v>27</v>
      </c>
      <c r="E53" s="56">
        <v>0</v>
      </c>
      <c r="F53" s="55" t="s">
        <v>12</v>
      </c>
      <c r="G53" s="56">
        <v>0</v>
      </c>
      <c r="H53" s="55" t="s">
        <v>44</v>
      </c>
      <c r="I53" s="57">
        <v>0</v>
      </c>
    </row>
    <row r="54" spans="2:9" x14ac:dyDescent="0.3">
      <c r="B54" s="55"/>
      <c r="C54" s="56"/>
      <c r="D54" s="55" t="s">
        <v>14</v>
      </c>
      <c r="E54" s="56">
        <v>0</v>
      </c>
      <c r="F54" s="55" t="s">
        <v>44</v>
      </c>
      <c r="G54" s="56">
        <v>0</v>
      </c>
      <c r="H54" s="55" t="s">
        <v>44</v>
      </c>
      <c r="I54" s="57">
        <v>0</v>
      </c>
    </row>
    <row r="55" spans="2:9" x14ac:dyDescent="0.3">
      <c r="B55" s="55"/>
      <c r="C55" s="56"/>
      <c r="D55" s="55" t="s">
        <v>17</v>
      </c>
      <c r="E55" s="56">
        <v>0</v>
      </c>
      <c r="F55" s="55" t="s">
        <v>44</v>
      </c>
      <c r="G55" s="56">
        <v>0</v>
      </c>
      <c r="H55" s="55" t="s">
        <v>44</v>
      </c>
      <c r="I55" s="57">
        <v>0</v>
      </c>
    </row>
    <row r="56" spans="2:9" x14ac:dyDescent="0.3">
      <c r="B56" s="55"/>
      <c r="C56" s="56"/>
      <c r="D56" s="55" t="s">
        <v>18</v>
      </c>
      <c r="E56" s="56">
        <v>0</v>
      </c>
      <c r="F56" s="55" t="s">
        <v>44</v>
      </c>
      <c r="G56" s="56">
        <v>0</v>
      </c>
      <c r="H56" s="55" t="s">
        <v>44</v>
      </c>
      <c r="I56" s="57">
        <v>0</v>
      </c>
    </row>
    <row r="57" spans="2:9" x14ac:dyDescent="0.3">
      <c r="B57" s="55"/>
      <c r="C57" s="56"/>
      <c r="D57" s="55" t="s">
        <v>29</v>
      </c>
      <c r="E57" s="56">
        <v>0</v>
      </c>
      <c r="F57" s="55" t="s">
        <v>44</v>
      </c>
      <c r="G57" s="56">
        <v>0</v>
      </c>
      <c r="H57" s="55"/>
      <c r="I57" s="57"/>
    </row>
    <row r="58" spans="2:9" x14ac:dyDescent="0.3">
      <c r="B58" s="55"/>
      <c r="C58" s="56"/>
      <c r="D58" s="55" t="s">
        <v>28</v>
      </c>
      <c r="E58" s="56">
        <v>0</v>
      </c>
      <c r="F58" s="55"/>
      <c r="G58" s="56"/>
      <c r="H58" s="55"/>
      <c r="I58" s="57"/>
    </row>
    <row r="59" spans="2:9" x14ac:dyDescent="0.3">
      <c r="B59" s="55"/>
      <c r="C59" s="56"/>
      <c r="D59" s="55" t="s">
        <v>75</v>
      </c>
      <c r="E59" s="56">
        <v>0</v>
      </c>
      <c r="F59" s="55"/>
      <c r="G59" s="56"/>
      <c r="H59" s="55"/>
      <c r="I59" s="57"/>
    </row>
    <row r="60" spans="2:9" x14ac:dyDescent="0.3">
      <c r="B60" s="55"/>
      <c r="C60" s="56"/>
      <c r="D60" s="55" t="s">
        <v>76</v>
      </c>
      <c r="E60" s="56">
        <v>0</v>
      </c>
      <c r="F60" s="55"/>
      <c r="G60" s="56"/>
      <c r="H60" s="55"/>
      <c r="I60" s="57"/>
    </row>
    <row r="61" spans="2:9" x14ac:dyDescent="0.3">
      <c r="B61" s="55"/>
      <c r="C61" s="56"/>
      <c r="D61" s="55" t="s">
        <v>7</v>
      </c>
      <c r="E61" s="56">
        <v>0</v>
      </c>
      <c r="F61" s="55"/>
      <c r="G61" s="56"/>
      <c r="H61" s="55"/>
      <c r="I61" s="57"/>
    </row>
    <row r="62" spans="2:9" x14ac:dyDescent="0.3">
      <c r="B62" s="55"/>
      <c r="C62" s="56"/>
      <c r="D62" s="55" t="s">
        <v>9</v>
      </c>
      <c r="E62" s="56">
        <v>0</v>
      </c>
      <c r="F62" s="55"/>
      <c r="G62" s="56"/>
      <c r="H62" s="55"/>
      <c r="I62" s="57"/>
    </row>
    <row r="63" spans="2:9" x14ac:dyDescent="0.3">
      <c r="B63" s="55"/>
      <c r="C63" s="56"/>
      <c r="D63" s="55" t="s">
        <v>11</v>
      </c>
      <c r="E63" s="56">
        <v>0</v>
      </c>
      <c r="F63" s="55"/>
      <c r="G63" s="56"/>
      <c r="H63" s="55"/>
      <c r="I63" s="57"/>
    </row>
    <row r="64" spans="2:9" x14ac:dyDescent="0.3">
      <c r="B64" s="55"/>
      <c r="C64" s="56"/>
      <c r="D64" s="55" t="s">
        <v>44</v>
      </c>
      <c r="E64" s="56">
        <v>0</v>
      </c>
      <c r="F64" s="55"/>
      <c r="G64" s="56"/>
      <c r="H64" s="55"/>
      <c r="I64" s="57"/>
    </row>
    <row r="65" spans="2:11" x14ac:dyDescent="0.3">
      <c r="B65" s="55"/>
      <c r="C65" s="56"/>
      <c r="D65" s="55" t="s">
        <v>44</v>
      </c>
      <c r="E65" s="56">
        <v>0</v>
      </c>
      <c r="F65" s="55"/>
      <c r="G65" s="56"/>
      <c r="H65" s="55"/>
      <c r="I65" s="57"/>
    </row>
    <row r="66" spans="2:11" x14ac:dyDescent="0.3">
      <c r="B66" s="55"/>
      <c r="C66" s="56"/>
      <c r="D66" s="55" t="s">
        <v>44</v>
      </c>
      <c r="E66" s="56">
        <v>0</v>
      </c>
      <c r="F66" s="55"/>
      <c r="G66" s="56"/>
      <c r="H66" s="55"/>
      <c r="I66" s="57"/>
    </row>
    <row r="67" spans="2:11" x14ac:dyDescent="0.3">
      <c r="B67" s="55"/>
      <c r="C67" s="56"/>
      <c r="D67" s="55" t="s">
        <v>44</v>
      </c>
      <c r="E67" s="56">
        <v>0</v>
      </c>
      <c r="F67" s="55"/>
      <c r="G67" s="56"/>
      <c r="H67" s="55"/>
      <c r="I67" s="57"/>
    </row>
    <row r="68" spans="2:11" x14ac:dyDescent="0.3">
      <c r="B68" s="55"/>
      <c r="C68" s="57"/>
      <c r="D68" s="55"/>
      <c r="E68" s="56"/>
      <c r="F68" s="55"/>
      <c r="G68" s="57"/>
      <c r="H68" s="55"/>
      <c r="I68" s="57"/>
    </row>
    <row r="69" spans="2:11" x14ac:dyDescent="0.3">
      <c r="B69" s="55"/>
      <c r="C69" s="57"/>
      <c r="D69" s="55"/>
      <c r="E69" s="57"/>
      <c r="F69" s="55"/>
      <c r="G69" s="57"/>
      <c r="H69" s="55"/>
      <c r="I69" s="57"/>
    </row>
    <row r="70" spans="2:11" s="1" customFormat="1" x14ac:dyDescent="0.3">
      <c r="B70" s="4"/>
      <c r="C70" s="5"/>
      <c r="D70" s="4"/>
      <c r="E70" s="5"/>
      <c r="F70" s="4"/>
      <c r="G70" s="5"/>
      <c r="H70" s="4"/>
      <c r="I70" s="5"/>
      <c r="J70" s="18"/>
      <c r="K70"/>
    </row>
    <row r="71" spans="2:11" s="1" customFormat="1" ht="64.5" customHeight="1" x14ac:dyDescent="0.3">
      <c r="B71" s="61" t="s">
        <v>110</v>
      </c>
      <c r="C71" s="61"/>
      <c r="D71" s="61"/>
      <c r="E71" s="61"/>
      <c r="F71" s="61"/>
      <c r="G71" s="61"/>
      <c r="H71" s="61"/>
      <c r="I71" s="61"/>
      <c r="J71" s="3"/>
      <c r="K71"/>
    </row>
    <row r="72" spans="2:11" s="19" customFormat="1" ht="34.9" customHeight="1" x14ac:dyDescent="0.3">
      <c r="B72" s="62" t="s">
        <v>72</v>
      </c>
      <c r="C72" s="62"/>
      <c r="D72" s="62"/>
      <c r="E72" s="62"/>
      <c r="F72" s="62"/>
      <c r="G72" s="62"/>
      <c r="H72" s="62"/>
      <c r="I72" s="62"/>
      <c r="J72" s="20"/>
      <c r="K72" s="22"/>
    </row>
    <row r="73" spans="2:11" s="1" customFormat="1" x14ac:dyDescent="0.3">
      <c r="B73" s="6" t="s">
        <v>73</v>
      </c>
      <c r="C73" s="2"/>
      <c r="E73" s="2"/>
      <c r="G73" s="2"/>
      <c r="I73" s="2"/>
      <c r="J73" s="3"/>
      <c r="K73"/>
    </row>
  </sheetData>
  <mergeCells count="12">
    <mergeCell ref="B3:F4"/>
    <mergeCell ref="H6:J6"/>
    <mergeCell ref="H7:J7"/>
    <mergeCell ref="H8:J8"/>
    <mergeCell ref="H5:J5"/>
    <mergeCell ref="H2:J4"/>
    <mergeCell ref="H9:I15"/>
    <mergeCell ref="B71:I71"/>
    <mergeCell ref="B72:I72"/>
    <mergeCell ref="B24:C24"/>
    <mergeCell ref="B25:C25"/>
    <mergeCell ref="D24:E25"/>
  </mergeCells>
  <conditionalFormatting sqref="B25:C25">
    <cfRule type="cellIs" dxfId="3" priority="1" operator="greaterThan">
      <formula>0</formula>
    </cfRule>
    <cfRule type="cellIs" dxfId="2" priority="2" operator="lessThan">
      <formula>0</formula>
    </cfRule>
  </conditionalFormatting>
  <hyperlinks>
    <hyperlink ref="H7" r:id="rId1" xr:uid="{7AB6E93E-02E1-4767-8232-7CB4923742F4}"/>
    <hyperlink ref="H8" r:id="rId2" xr:uid="{F8F21BCF-D482-4081-A1BA-52D97619DB65}"/>
  </hyperlinks>
  <pageMargins left="0.7" right="0.7" top="0.75" bottom="0.75" header="0.3" footer="0.3"/>
  <pageSetup orientation="portrait" horizontalDpi="1200" verticalDpi="1200" r:id="rId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BDFAB-FEAF-4002-8D36-3A94360BA7E7}">
  <dimension ref="A1:M36"/>
  <sheetViews>
    <sheetView showGridLines="0" workbookViewId="0">
      <selection activeCell="A2" sqref="A2:M5"/>
    </sheetView>
  </sheetViews>
  <sheetFormatPr defaultRowHeight="16.5" x14ac:dyDescent="0.3"/>
  <cols>
    <col min="1" max="1" width="26.88671875" customWidth="1"/>
    <col min="2" max="2" width="9.109375" customWidth="1"/>
    <col min="3" max="3" width="11.44140625" bestFit="1" customWidth="1"/>
    <col min="4" max="4" width="12.5546875" customWidth="1"/>
    <col min="5" max="5" width="1.6640625" customWidth="1"/>
  </cols>
  <sheetData>
    <row r="1" spans="1:13" ht="21" x14ac:dyDescent="0.4">
      <c r="A1" s="11" t="s">
        <v>90</v>
      </c>
      <c r="B1" s="11"/>
      <c r="C1" s="26">
        <f>'Budget Worksheet '!C41</f>
        <v>0</v>
      </c>
      <c r="D1" s="22"/>
    </row>
    <row r="2" spans="1:13" ht="27.6" customHeight="1" x14ac:dyDescent="0.4">
      <c r="A2" s="11"/>
      <c r="B2" s="23" t="s">
        <v>96</v>
      </c>
      <c r="C2" s="27" t="s">
        <v>95</v>
      </c>
      <c r="D2" s="27" t="s">
        <v>97</v>
      </c>
    </row>
    <row r="3" spans="1:13" ht="38.450000000000003" customHeight="1" x14ac:dyDescent="0.4">
      <c r="A3" s="23" t="s">
        <v>91</v>
      </c>
      <c r="B3" s="28">
        <v>0.5</v>
      </c>
      <c r="C3" s="27">
        <f>C1*0.5</f>
        <v>0</v>
      </c>
      <c r="D3" s="27">
        <f>C3-'Budget Worksheet '!E41</f>
        <v>0</v>
      </c>
      <c r="E3" s="24"/>
      <c r="F3" s="75" t="str">
        <f ca="1">IF(D3&lt;0, CHOOSE(RANDBETWEEN(1,3), C9, C10, C11), IF(D3&gt;0, CHOOSE(RANDBETWEEN(1,3), C14, C15, C16), ""))</f>
        <v/>
      </c>
      <c r="G3" s="75"/>
      <c r="H3" s="75"/>
      <c r="I3" s="75"/>
      <c r="J3" s="75"/>
      <c r="K3" s="75"/>
      <c r="L3" s="75"/>
      <c r="M3" s="75"/>
    </row>
    <row r="4" spans="1:13" ht="38.450000000000003" customHeight="1" x14ac:dyDescent="0.4">
      <c r="A4" s="23" t="s">
        <v>92</v>
      </c>
      <c r="B4" s="28">
        <v>0.3</v>
      </c>
      <c r="C4" s="27">
        <f>C1*0.3</f>
        <v>0</v>
      </c>
      <c r="D4" s="27">
        <f>C4-'Budget Worksheet '!G41</f>
        <v>0</v>
      </c>
      <c r="E4" s="24"/>
      <c r="F4" s="75" t="str">
        <f ca="1">IF(D4&lt;0, CHOOSE(RANDBETWEEN(1,3), C19, C20, C21), IF(D4&gt;0, CHOOSE(RANDBETWEEN(1,3), C24, C25, C26), ""))</f>
        <v/>
      </c>
      <c r="G4" s="75"/>
      <c r="H4" s="75"/>
      <c r="I4" s="75"/>
      <c r="J4" s="75"/>
      <c r="K4" s="75"/>
      <c r="L4" s="75"/>
      <c r="M4" s="75"/>
    </row>
    <row r="5" spans="1:13" ht="38.450000000000003" customHeight="1" x14ac:dyDescent="0.4">
      <c r="A5" s="23" t="s">
        <v>93</v>
      </c>
      <c r="B5" s="28">
        <v>0.2</v>
      </c>
      <c r="C5" s="27">
        <f>C1*0.2</f>
        <v>0</v>
      </c>
      <c r="D5" s="27">
        <f>C5-'Budget Worksheet '!I41</f>
        <v>0</v>
      </c>
      <c r="E5" s="24"/>
      <c r="F5" s="75" t="str">
        <f ca="1">IF(D5&lt;0, CHOOSE(RANDBETWEEN(1,3), C29, C30, C31), IF(D5&gt;0, CHOOSE(RANDBETWEEN(1,3), C34, C35, C36), ""))</f>
        <v/>
      </c>
      <c r="G5" s="75"/>
      <c r="H5" s="75"/>
      <c r="I5" s="75"/>
      <c r="J5" s="75"/>
      <c r="K5" s="75"/>
      <c r="L5" s="75"/>
      <c r="M5" s="75"/>
    </row>
    <row r="8" spans="1:13" x14ac:dyDescent="0.3">
      <c r="C8" s="25" t="s">
        <v>47</v>
      </c>
    </row>
    <row r="9" spans="1:13" x14ac:dyDescent="0.3">
      <c r="C9" t="s">
        <v>48</v>
      </c>
    </row>
    <row r="10" spans="1:13" x14ac:dyDescent="0.3">
      <c r="C10" t="s">
        <v>85</v>
      </c>
    </row>
    <row r="11" spans="1:13" x14ac:dyDescent="0.3">
      <c r="C11" t="s">
        <v>49</v>
      </c>
    </row>
    <row r="13" spans="1:13" x14ac:dyDescent="0.3">
      <c r="C13" s="25" t="s">
        <v>50</v>
      </c>
    </row>
    <row r="14" spans="1:13" x14ac:dyDescent="0.3">
      <c r="C14" t="s">
        <v>51</v>
      </c>
    </row>
    <row r="15" spans="1:13" x14ac:dyDescent="0.3">
      <c r="C15" t="s">
        <v>52</v>
      </c>
    </row>
    <row r="16" spans="1:13" x14ac:dyDescent="0.3">
      <c r="C16" t="s">
        <v>53</v>
      </c>
    </row>
    <row r="18" spans="3:3" x14ac:dyDescent="0.3">
      <c r="C18" s="25" t="s">
        <v>54</v>
      </c>
    </row>
    <row r="19" spans="3:3" x14ac:dyDescent="0.3">
      <c r="C19" t="s">
        <v>86</v>
      </c>
    </row>
    <row r="20" spans="3:3" x14ac:dyDescent="0.3">
      <c r="C20" t="s">
        <v>55</v>
      </c>
    </row>
    <row r="21" spans="3:3" x14ac:dyDescent="0.3">
      <c r="C21" t="s">
        <v>56</v>
      </c>
    </row>
    <row r="23" spans="3:3" x14ac:dyDescent="0.3">
      <c r="C23" s="25" t="s">
        <v>57</v>
      </c>
    </row>
    <row r="24" spans="3:3" x14ac:dyDescent="0.3">
      <c r="C24" t="s">
        <v>58</v>
      </c>
    </row>
    <row r="25" spans="3:3" x14ac:dyDescent="0.3">
      <c r="C25" t="s">
        <v>59</v>
      </c>
    </row>
    <row r="26" spans="3:3" x14ac:dyDescent="0.3">
      <c r="C26" t="s">
        <v>60</v>
      </c>
    </row>
    <row r="28" spans="3:3" x14ac:dyDescent="0.3">
      <c r="C28" s="25" t="s">
        <v>61</v>
      </c>
    </row>
    <row r="29" spans="3:3" x14ac:dyDescent="0.3">
      <c r="C29" t="s">
        <v>62</v>
      </c>
    </row>
    <row r="30" spans="3:3" x14ac:dyDescent="0.3">
      <c r="C30" t="s">
        <v>63</v>
      </c>
    </row>
    <row r="31" spans="3:3" x14ac:dyDescent="0.3">
      <c r="C31" t="s">
        <v>64</v>
      </c>
    </row>
    <row r="33" spans="3:3" x14ac:dyDescent="0.3">
      <c r="C33" s="25" t="s">
        <v>65</v>
      </c>
    </row>
    <row r="34" spans="3:3" x14ac:dyDescent="0.3">
      <c r="C34" t="s">
        <v>66</v>
      </c>
    </row>
    <row r="35" spans="3:3" x14ac:dyDescent="0.3">
      <c r="C35" t="s">
        <v>67</v>
      </c>
    </row>
    <row r="36" spans="3:3" x14ac:dyDescent="0.3">
      <c r="C36" t="s">
        <v>68</v>
      </c>
    </row>
  </sheetData>
  <mergeCells count="3">
    <mergeCell ref="F3:M3"/>
    <mergeCell ref="F4:M4"/>
    <mergeCell ref="F5:M5"/>
  </mergeCells>
  <conditionalFormatting sqref="D1:E1 E2 D3:E1048576">
    <cfRule type="cellIs" dxfId="1" priority="1" operator="greaterThan">
      <formula>0</formula>
    </cfRule>
    <cfRule type="cellIs" dxfId="0" priority="2" operator="less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Worksheet </vt:lpstr>
      <vt:lpstr>Internal 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Missy Schoedel</cp:lastModifiedBy>
  <dcterms:created xsi:type="dcterms:W3CDTF">2025-01-03T18:33:00Z</dcterms:created>
  <dcterms:modified xsi:type="dcterms:W3CDTF">2025-03-17T15:58:19Z</dcterms:modified>
</cp:coreProperties>
</file>